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<sst xmlns="http://schemas.openxmlformats.org/spreadsheetml/2006/main" count="96" uniqueCount="46">
  <si>
    <t xml:space="preserve">Frostbite Race #5</t>
  </si>
  <si>
    <t xml:space="preserve">Boat</t>
  </si>
  <si>
    <t xml:space="preserve">Class</t>
  </si>
  <si>
    <t xml:space="preserve">Make/Model</t>
  </si>
  <si>
    <t xml:space="preserve">Start Time</t>
  </si>
  <si>
    <t xml:space="preserve">Finish time</t>
  </si>
  <si>
    <t xml:space="preserve">Elapsed Time</t>
  </si>
  <si>
    <t xml:space="preserve">Rating</t>
  </si>
  <si>
    <t xml:space="preserve">Factor =650/(550+Rating)</t>
  </si>
  <si>
    <t xml:space="preserve">Corrected Time</t>
  </si>
  <si>
    <t xml:space="preserve">Place/Points</t>
  </si>
  <si>
    <t xml:space="preserve">Race #1</t>
  </si>
  <si>
    <t xml:space="preserve">Long Course</t>
  </si>
  <si>
    <t xml:space="preserve">C Student</t>
  </si>
  <si>
    <t xml:space="preserve">Spinnaker</t>
  </si>
  <si>
    <t xml:space="preserve">J/100</t>
  </si>
  <si>
    <t xml:space="preserve">High Visibility</t>
  </si>
  <si>
    <t xml:space="preserve">J/105</t>
  </si>
  <si>
    <t xml:space="preserve">Wahoo</t>
  </si>
  <si>
    <t xml:space="preserve">J/109</t>
  </si>
  <si>
    <t xml:space="preserve">Stingray</t>
  </si>
  <si>
    <t xml:space="preserve">J/70</t>
  </si>
  <si>
    <t xml:space="preserve">Scarlett</t>
  </si>
  <si>
    <t xml:space="preserve">J/24</t>
  </si>
  <si>
    <t xml:space="preserve">Short Course</t>
  </si>
  <si>
    <t xml:space="preserve">Summer Wind</t>
  </si>
  <si>
    <t xml:space="preserve">Non Spinnaker</t>
  </si>
  <si>
    <t xml:space="preserve">Sabre 28</t>
  </si>
  <si>
    <t xml:space="preserve">Sweet Caroline</t>
  </si>
  <si>
    <t xml:space="preserve">Mariner 19</t>
  </si>
  <si>
    <t xml:space="preserve">Orkia</t>
  </si>
  <si>
    <t xml:space="preserve">Macgregor 26S</t>
  </si>
  <si>
    <t xml:space="preserve">Cuarentena</t>
  </si>
  <si>
    <t xml:space="preserve">Catalina 25</t>
  </si>
  <si>
    <t xml:space="preserve">DNF</t>
  </si>
  <si>
    <t xml:space="preserve">Inchmore</t>
  </si>
  <si>
    <t xml:space="preserve">Douglas 32 </t>
  </si>
  <si>
    <t xml:space="preserve">Peregrine</t>
  </si>
  <si>
    <t xml:space="preserve">Sabre 30-III </t>
  </si>
  <si>
    <t xml:space="preserve">Yankee</t>
  </si>
  <si>
    <t xml:space="preserve">Rhodes 19</t>
  </si>
  <si>
    <t xml:space="preserve">Scholar</t>
  </si>
  <si>
    <t xml:space="preserve">Susan B</t>
  </si>
  <si>
    <t xml:space="preserve">Sinbad</t>
  </si>
  <si>
    <t xml:space="preserve">For the Day</t>
  </si>
  <si>
    <t xml:space="preserve">Place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</si>
</sst>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0.0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36" activeCellId="0" sqref="G36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18.19"/>
    <col collapsed="false" customWidth="true" hidden="false" outlineLevel="0" max="2" min="2" style="1" width="14.01"/>
    <col collapsed="false" customWidth="true" hidden="false" outlineLevel="0" max="3" min="3" style="1" width="14.37"/>
    <col collapsed="false" customWidth="true" hidden="false" outlineLevel="0" max="4" min="4" style="2" width="11.52"/>
    <col collapsed="false" customWidth="true" hidden="false" outlineLevel="0" max="5" min="5" style="2" width="10.46"/>
    <col collapsed="false" customWidth="true" hidden="false" outlineLevel="0" max="6" min="6" style="2" width="12.42"/>
    <col collapsed="false" customWidth="true" hidden="false" outlineLevel="0" max="8" min="8" style="3" width="22.28"/>
    <col collapsed="false" customWidth="true" hidden="false" outlineLevel="0" max="9" min="9" style="2" width="13.65"/>
  </cols>
  <sheetData>
    <row r="1" s="4" customFormat="true" ht="12.8" hidden="false" customHeight="false" outlineLevel="0" collapsed="false">
      <c r="A1" s="4" t="s">
        <v>0</v>
      </c>
      <c r="D1" s="5"/>
      <c r="E1" s="5"/>
      <c r="F1" s="5"/>
      <c r="H1" s="6"/>
      <c r="I1" s="5"/>
    </row>
    <row r="2" s="4" customFormat="true" ht="12.8" hidden="false" customHeight="false" outlineLevel="0" collapsed="false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7" t="s">
        <v>10</v>
      </c>
    </row>
    <row r="3" s="4" customFormat="true" ht="12.8" hidden="false" customHeight="false" outlineLevel="0" collapsed="false">
      <c r="A3" s="7" t="s">
        <v>11</v>
      </c>
      <c r="B3" s="7"/>
      <c r="C3" s="7"/>
      <c r="D3" s="8"/>
      <c r="E3" s="8"/>
      <c r="F3" s="8"/>
      <c r="G3" s="9"/>
      <c r="H3" s="10"/>
      <c r="I3" s="8"/>
      <c r="J3" s="7"/>
    </row>
    <row r="4" s="4" customFormat="true" ht="12.8" hidden="false" customHeight="false" outlineLevel="0" collapsed="false">
      <c r="A4" s="7" t="s">
        <v>12</v>
      </c>
      <c r="B4" s="7"/>
      <c r="C4" s="7"/>
      <c r="D4" s="8"/>
      <c r="E4" s="8"/>
      <c r="F4" s="8"/>
      <c r="G4" s="9"/>
      <c r="H4" s="10"/>
      <c r="I4" s="8"/>
      <c r="J4" s="7"/>
    </row>
    <row r="5" s="4" customFormat="true" ht="12.8" hidden="false" customHeight="false" outlineLevel="0" collapsed="false">
      <c r="A5" s="11" t="s">
        <v>13</v>
      </c>
      <c r="B5" s="11" t="s">
        <v>14</v>
      </c>
      <c r="C5" s="11" t="s">
        <v>15</v>
      </c>
      <c r="D5" s="12" t="n">
        <v>0.5</v>
      </c>
      <c r="E5" s="12" t="n">
        <v>0.547453703703704</v>
      </c>
      <c r="F5" s="12" t="n">
        <f aca="false">E5-D5</f>
        <v>0.0474537037037037</v>
      </c>
      <c r="G5" s="11" t="n">
        <v>93</v>
      </c>
      <c r="H5" s="13" t="n">
        <f aca="false">650/(550+G5)</f>
        <v>1.01088646967341</v>
      </c>
      <c r="I5" s="12" t="n">
        <f aca="false">F5*H5</f>
        <v>0.0479703070099651</v>
      </c>
      <c r="J5" s="7" t="n">
        <v>2</v>
      </c>
    </row>
    <row r="6" s="4" customFormat="true" ht="12.8" hidden="false" customHeight="false" outlineLevel="0" collapsed="false">
      <c r="A6" s="11" t="s">
        <v>16</v>
      </c>
      <c r="B6" s="11" t="s">
        <v>14</v>
      </c>
      <c r="C6" s="11" t="s">
        <v>17</v>
      </c>
      <c r="D6" s="12" t="n">
        <v>0.5</v>
      </c>
      <c r="E6" s="12" t="n">
        <v>0.549293981481482</v>
      </c>
      <c r="F6" s="12" t="n">
        <f aca="false">E6-D6</f>
        <v>0.0492939814814815</v>
      </c>
      <c r="G6" s="11" t="n">
        <v>90</v>
      </c>
      <c r="H6" s="13" t="n">
        <f aca="false">650/(550+G6)</f>
        <v>1.015625</v>
      </c>
      <c r="I6" s="12" t="n">
        <f aca="false">F6*H6</f>
        <v>0.0500641999421296</v>
      </c>
      <c r="J6" s="7" t="n">
        <v>5</v>
      </c>
    </row>
    <row r="7" s="4" customFormat="true" ht="12.8" hidden="false" customHeight="false" outlineLevel="0" collapsed="false">
      <c r="A7" s="11" t="s">
        <v>18</v>
      </c>
      <c r="B7" s="11" t="s">
        <v>14</v>
      </c>
      <c r="C7" s="11" t="s">
        <v>19</v>
      </c>
      <c r="D7" s="12" t="n">
        <v>0.5</v>
      </c>
      <c r="E7" s="12" t="n">
        <v>0.545081018518519</v>
      </c>
      <c r="F7" s="12" t="n">
        <f aca="false">E7-D7</f>
        <v>0.0450810185185185</v>
      </c>
      <c r="G7" s="11" t="n">
        <v>84</v>
      </c>
      <c r="H7" s="13" t="n">
        <f aca="false">650/(550+G7)</f>
        <v>1.02523659305994</v>
      </c>
      <c r="I7" s="12" t="n">
        <f aca="false">F7*H7</f>
        <v>0.0462187098375979</v>
      </c>
      <c r="J7" s="7" t="n">
        <v>1</v>
      </c>
    </row>
    <row r="8" s="4" customFormat="true" ht="12.8" hidden="false" customHeight="false" outlineLevel="0" collapsed="false">
      <c r="A8" s="11" t="s">
        <v>20</v>
      </c>
      <c r="B8" s="11" t="s">
        <v>14</v>
      </c>
      <c r="C8" s="11" t="s">
        <v>21</v>
      </c>
      <c r="D8" s="12" t="n">
        <v>0.5</v>
      </c>
      <c r="E8" s="12" t="n">
        <v>0.551354166666667</v>
      </c>
      <c r="F8" s="12" t="n">
        <f aca="false">E8-D8</f>
        <v>0.0513541666666667</v>
      </c>
      <c r="G8" s="11" t="n">
        <v>120</v>
      </c>
      <c r="H8" s="13" t="n">
        <f aca="false">650/(550+G8)</f>
        <v>0.970149253731343</v>
      </c>
      <c r="I8" s="12" t="n">
        <f aca="false">F8*H8</f>
        <v>0.0498212064676617</v>
      </c>
      <c r="J8" s="7" t="n">
        <v>4</v>
      </c>
    </row>
    <row r="9" s="4" customFormat="true" ht="12.8" hidden="false" customHeight="false" outlineLevel="0" collapsed="false">
      <c r="A9" s="11" t="s">
        <v>22</v>
      </c>
      <c r="B9" s="11" t="s">
        <v>14</v>
      </c>
      <c r="C9" s="11" t="s">
        <v>23</v>
      </c>
      <c r="D9" s="12" t="n">
        <v>0.5</v>
      </c>
      <c r="E9" s="12" t="n">
        <v>0.554525462962963</v>
      </c>
      <c r="F9" s="12" t="n">
        <f aca="false">E9-D9</f>
        <v>0.054525462962963</v>
      </c>
      <c r="G9" s="11" t="n">
        <v>171</v>
      </c>
      <c r="H9" s="13" t="n">
        <f aca="false">650/(550+G9)</f>
        <v>0.901525658807212</v>
      </c>
      <c r="I9" s="12" t="n">
        <f aca="false">F9*H9</f>
        <v>0.0491561039194534</v>
      </c>
      <c r="J9" s="7" t="n">
        <v>3</v>
      </c>
    </row>
    <row r="10" s="4" customFormat="true" ht="12.8" hidden="false" customHeight="false" outlineLevel="0" collapsed="false">
      <c r="A10" s="7" t="s">
        <v>24</v>
      </c>
      <c r="B10" s="11"/>
      <c r="C10" s="11"/>
      <c r="D10" s="12"/>
      <c r="E10" s="12"/>
      <c r="F10" s="12"/>
      <c r="G10" s="11"/>
      <c r="H10" s="13"/>
      <c r="I10" s="12"/>
      <c r="J10" s="7"/>
    </row>
    <row r="11" s="4" customFormat="true" ht="12.8" hidden="false" customHeight="false" outlineLevel="0" collapsed="false">
      <c r="A11" s="11" t="s">
        <v>25</v>
      </c>
      <c r="B11" s="11" t="s">
        <v>26</v>
      </c>
      <c r="C11" s="11" t="s">
        <v>27</v>
      </c>
      <c r="D11" s="12" t="n">
        <v>0.50625</v>
      </c>
      <c r="E11" s="12" t="n">
        <v>0.555416666666667</v>
      </c>
      <c r="F11" s="12" t="n">
        <f aca="false">E11-D11</f>
        <v>0.0491666666666667</v>
      </c>
      <c r="G11" s="11" t="n">
        <v>210</v>
      </c>
      <c r="H11" s="13" t="n">
        <f aca="false">650/(550+G11)</f>
        <v>0.855263157894737</v>
      </c>
      <c r="I11" s="12" t="n">
        <f aca="false">F11*H11</f>
        <v>0.0420504385964912</v>
      </c>
      <c r="J11" s="7" t="n">
        <v>2</v>
      </c>
    </row>
    <row r="12" s="4" customFormat="true" ht="12.8" hidden="false" customHeight="false" outlineLevel="0" collapsed="false">
      <c r="A12" s="11" t="s">
        <v>28</v>
      </c>
      <c r="B12" s="11" t="s">
        <v>26</v>
      </c>
      <c r="C12" s="11" t="s">
        <v>29</v>
      </c>
      <c r="D12" s="12" t="n">
        <v>0.50625</v>
      </c>
      <c r="E12" s="12" t="n">
        <v>0.574293981481482</v>
      </c>
      <c r="F12" s="12" t="n">
        <f aca="false">E12-D12</f>
        <v>0.0680439814814815</v>
      </c>
      <c r="G12" s="11" t="n">
        <v>294</v>
      </c>
      <c r="H12" s="13" t="n">
        <f aca="false">650/(550+G12)</f>
        <v>0.770142180094787</v>
      </c>
      <c r="I12" s="12" t="n">
        <f aca="false">F12*H12</f>
        <v>0.0524035402404775</v>
      </c>
      <c r="J12" s="7" t="n">
        <v>3</v>
      </c>
    </row>
    <row r="13" s="4" customFormat="true" ht="12.8" hidden="false" customHeight="false" outlineLevel="0" collapsed="false">
      <c r="A13" s="11" t="s">
        <v>30</v>
      </c>
      <c r="B13" s="11" t="s">
        <v>26</v>
      </c>
      <c r="C13" s="11" t="s">
        <v>31</v>
      </c>
      <c r="D13" s="12" t="n">
        <v>0.50625</v>
      </c>
      <c r="E13" s="12" t="n">
        <v>0.573854166666667</v>
      </c>
      <c r="F13" s="12" t="n">
        <f aca="false">E13-D13</f>
        <v>0.0676041666666667</v>
      </c>
      <c r="G13" s="11" t="n">
        <v>222</v>
      </c>
      <c r="H13" s="13" t="n">
        <f aca="false">650/(550+G13)</f>
        <v>0.841968911917098</v>
      </c>
      <c r="I13" s="12" t="n">
        <f aca="false">F13*H13</f>
        <v>0.0569206066493955</v>
      </c>
      <c r="J13" s="7" t="n">
        <v>4</v>
      </c>
    </row>
    <row r="14" s="4" customFormat="true" ht="12.8" hidden="false" customHeight="false" outlineLevel="0" collapsed="false">
      <c r="A14" s="11" t="s">
        <v>32</v>
      </c>
      <c r="B14" s="11" t="s">
        <v>26</v>
      </c>
      <c r="C14" s="11" t="s">
        <v>33</v>
      </c>
      <c r="D14" s="12" t="n">
        <v>0.50625</v>
      </c>
      <c r="E14" s="14" t="s">
        <v>34</v>
      </c>
      <c r="F14" s="12"/>
      <c r="G14" s="11" t="n">
        <v>228</v>
      </c>
      <c r="H14" s="13" t="n">
        <f aca="false">650/(550+G14)</f>
        <v>0.83547557840617</v>
      </c>
      <c r="I14" s="12"/>
      <c r="J14" s="7" t="n">
        <v>6</v>
      </c>
    </row>
    <row r="15" s="4" customFormat="true" ht="13" hidden="false" customHeight="false" outlineLevel="0" collapsed="false">
      <c r="A15" s="11" t="s">
        <v>35</v>
      </c>
      <c r="B15" s="11" t="s">
        <v>26</v>
      </c>
      <c r="C15" s="15" t="s">
        <v>36</v>
      </c>
      <c r="D15" s="12" t="n">
        <v>0.50625</v>
      </c>
      <c r="E15" s="12" t="n">
        <v>0.574826388888889</v>
      </c>
      <c r="F15" s="12" t="n">
        <f aca="false">E15-D15</f>
        <v>0.0685763888888889</v>
      </c>
      <c r="G15" s="11" t="n">
        <v>200</v>
      </c>
      <c r="H15" s="13" t="n">
        <f aca="false">650/(550+G15)</f>
        <v>0.866666666666667</v>
      </c>
      <c r="I15" s="12" t="n">
        <f aca="false">F15*H15</f>
        <v>0.0594328703703704</v>
      </c>
      <c r="J15" s="7" t="n">
        <v>5</v>
      </c>
    </row>
    <row r="16" s="4" customFormat="true" ht="13" hidden="false" customHeight="false" outlineLevel="0" collapsed="false">
      <c r="A16" s="11" t="s">
        <v>37</v>
      </c>
      <c r="B16" s="11" t="s">
        <v>26</v>
      </c>
      <c r="C16" s="16" t="s">
        <v>38</v>
      </c>
      <c r="D16" s="12" t="n">
        <v>0.50625</v>
      </c>
      <c r="E16" s="12" t="n">
        <v>0.552222222222222</v>
      </c>
      <c r="F16" s="12" t="n">
        <f aca="false">E16-D16</f>
        <v>0.0459722222222222</v>
      </c>
      <c r="G16" s="11" t="n">
        <v>186</v>
      </c>
      <c r="H16" s="13" t="n">
        <f aca="false">650/(550+G16)</f>
        <v>0.883152173913044</v>
      </c>
      <c r="I16" s="12" t="n">
        <f aca="false">F16*H16</f>
        <v>0.0406004679951691</v>
      </c>
      <c r="J16" s="7" t="n">
        <v>1</v>
      </c>
    </row>
    <row r="17" s="4" customFormat="true" ht="12.8" hidden="false" customHeight="false" outlineLevel="0" collapsed="false">
      <c r="A17" s="11" t="s">
        <v>39</v>
      </c>
      <c r="B17" s="11" t="s">
        <v>40</v>
      </c>
      <c r="C17" s="11" t="s">
        <v>40</v>
      </c>
      <c r="D17" s="12" t="n">
        <v>0.50625</v>
      </c>
      <c r="E17" s="14" t="s">
        <v>34</v>
      </c>
      <c r="F17" s="12"/>
      <c r="G17" s="11" t="n">
        <v>234</v>
      </c>
      <c r="H17" s="13"/>
      <c r="I17" s="12"/>
      <c r="J17" s="7" t="n">
        <v>4</v>
      </c>
    </row>
    <row r="18" s="4" customFormat="true" ht="12.8" hidden="false" customHeight="false" outlineLevel="0" collapsed="false">
      <c r="A18" s="11" t="s">
        <v>41</v>
      </c>
      <c r="B18" s="11" t="s">
        <v>40</v>
      </c>
      <c r="C18" s="11" t="s">
        <v>40</v>
      </c>
      <c r="D18" s="12" t="n">
        <v>0.50625</v>
      </c>
      <c r="E18" s="12" t="n">
        <v>0.558599537037037</v>
      </c>
      <c r="F18" s="12" t="n">
        <f aca="false">E18-D18</f>
        <v>0.052349537037037</v>
      </c>
      <c r="G18" s="11" t="n">
        <v>234</v>
      </c>
      <c r="H18" s="13" t="n">
        <f aca="false">650/(550+G18)</f>
        <v>0.829081632653061</v>
      </c>
      <c r="I18" s="12" t="n">
        <f aca="false">F18*H18</f>
        <v>0.0434020396352986</v>
      </c>
      <c r="J18" s="7" t="n">
        <v>1</v>
      </c>
    </row>
    <row r="19" s="4" customFormat="true" ht="12.8" hidden="false" customHeight="false" outlineLevel="0" collapsed="false">
      <c r="A19" s="11" t="s">
        <v>42</v>
      </c>
      <c r="B19" s="11" t="s">
        <v>40</v>
      </c>
      <c r="C19" s="11" t="s">
        <v>40</v>
      </c>
      <c r="D19" s="12" t="n">
        <v>0.50625</v>
      </c>
      <c r="E19" s="12" t="n">
        <v>0.559189814814815</v>
      </c>
      <c r="F19" s="12" t="n">
        <f aca="false">E19-D19</f>
        <v>0.0529398148148148</v>
      </c>
      <c r="G19" s="11" t="n">
        <v>234</v>
      </c>
      <c r="H19" s="13" t="n">
        <f aca="false">650/(550+G19)</f>
        <v>0.829081632653061</v>
      </c>
      <c r="I19" s="12" t="n">
        <f aca="false">F19*H19</f>
        <v>0.0438914280990174</v>
      </c>
      <c r="J19" s="11" t="n">
        <v>3</v>
      </c>
    </row>
    <row r="20" s="4" customFormat="true" ht="12.8" hidden="false" customHeight="false" outlineLevel="0" collapsed="false">
      <c r="A20" s="11" t="s">
        <v>43</v>
      </c>
      <c r="B20" s="11" t="s">
        <v>40</v>
      </c>
      <c r="C20" s="11" t="s">
        <v>40</v>
      </c>
      <c r="D20" s="12" t="n">
        <v>0.50625</v>
      </c>
      <c r="E20" s="12" t="n">
        <v>0.5590625</v>
      </c>
      <c r="F20" s="12" t="n">
        <f aca="false">E20-D20</f>
        <v>0.0528125</v>
      </c>
      <c r="G20" s="11" t="n">
        <v>234</v>
      </c>
      <c r="H20" s="13" t="n">
        <f aca="false">650/(550+G20)</f>
        <v>0.829081632653061</v>
      </c>
      <c r="I20" s="12" t="n">
        <f aca="false">F20*H20</f>
        <v>0.0437858737244898</v>
      </c>
      <c r="J20" s="11" t="n">
        <v>2</v>
      </c>
    </row>
    <row r="21" s="4" customFormat="true" ht="12.8" hidden="false" customHeight="false" outlineLevel="0" collapsed="false">
      <c r="A21" s="1"/>
      <c r="B21" s="1"/>
      <c r="C21" s="1"/>
      <c r="D21" s="2"/>
      <c r="E21" s="2"/>
      <c r="F21" s="2"/>
      <c r="G21" s="1"/>
      <c r="H21" s="3"/>
      <c r="I21" s="2"/>
      <c r="J21" s="1"/>
    </row>
    <row r="23" customFormat="false" ht="12.8" hidden="false" customHeight="false" outlineLevel="0" collapsed="false">
      <c r="A23" s="7" t="s">
        <v>44</v>
      </c>
      <c r="B23" s="7" t="s">
        <v>2</v>
      </c>
      <c r="C23" s="17" t="s">
        <v>45</v>
      </c>
      <c r="D23" s="1"/>
      <c r="E23" s="1"/>
      <c r="F23" s="1"/>
    </row>
    <row r="24" customFormat="false" ht="12.8" hidden="false" customHeight="false" outlineLevel="0" collapsed="false">
      <c r="A24" s="7" t="s">
        <v>12</v>
      </c>
      <c r="B24" s="18"/>
      <c r="C24" s="12"/>
      <c r="D24" s="1"/>
      <c r="E24" s="1"/>
      <c r="F24" s="1"/>
    </row>
    <row r="25" customFormat="false" ht="12.8" hidden="false" customHeight="false" outlineLevel="0" collapsed="false">
      <c r="A25" s="11" t="s">
        <v>18</v>
      </c>
      <c r="B25" s="11" t="s">
        <v>14</v>
      </c>
      <c r="C25" s="19" t="n">
        <v>1</v>
      </c>
      <c r="D25" s="1"/>
      <c r="E25" s="1"/>
      <c r="F25" s="1"/>
    </row>
    <row r="26" customFormat="false" ht="12.8" hidden="false" customHeight="false" outlineLevel="0" collapsed="false">
      <c r="A26" s="11" t="s">
        <v>13</v>
      </c>
      <c r="B26" s="11" t="s">
        <v>14</v>
      </c>
      <c r="C26" s="19" t="n">
        <v>2</v>
      </c>
      <c r="D26" s="1"/>
      <c r="E26" s="1"/>
      <c r="F26" s="1"/>
    </row>
    <row r="27" customFormat="false" ht="12.8" hidden="false" customHeight="false" outlineLevel="0" collapsed="false">
      <c r="A27" s="11" t="s">
        <v>22</v>
      </c>
      <c r="B27" s="11" t="s">
        <v>14</v>
      </c>
      <c r="C27" s="19" t="n">
        <v>3</v>
      </c>
      <c r="D27" s="1"/>
      <c r="E27" s="1"/>
      <c r="F27" s="1"/>
    </row>
    <row r="28" customFormat="false" ht="12.8" hidden="false" customHeight="false" outlineLevel="0" collapsed="false">
      <c r="A28" s="11" t="s">
        <v>20</v>
      </c>
      <c r="B28" s="11" t="s">
        <v>14</v>
      </c>
      <c r="C28" s="19" t="n">
        <v>4</v>
      </c>
      <c r="D28" s="1"/>
      <c r="E28" s="1"/>
      <c r="F28" s="1"/>
    </row>
    <row r="29" customFormat="false" ht="12.8" hidden="false" customHeight="false" outlineLevel="0" collapsed="false">
      <c r="A29" s="11" t="s">
        <v>16</v>
      </c>
      <c r="B29" s="11" t="s">
        <v>14</v>
      </c>
      <c r="C29" s="19" t="n">
        <v>5</v>
      </c>
      <c r="D29" s="1"/>
      <c r="E29" s="1"/>
      <c r="F29" s="1"/>
    </row>
    <row r="30" customFormat="false" ht="12.8" hidden="false" customHeight="false" outlineLevel="0" collapsed="false">
      <c r="A30" s="7" t="s">
        <v>24</v>
      </c>
      <c r="B30" s="18"/>
      <c r="C30" s="17"/>
      <c r="D30" s="1"/>
      <c r="E30" s="1"/>
      <c r="F30" s="1"/>
    </row>
    <row r="31" customFormat="false" ht="12.8" hidden="false" customHeight="false" outlineLevel="0" collapsed="false">
      <c r="A31" s="11" t="s">
        <v>37</v>
      </c>
      <c r="B31" s="11" t="s">
        <v>26</v>
      </c>
      <c r="C31" s="19" t="n">
        <v>1</v>
      </c>
      <c r="D31" s="1"/>
      <c r="E31" s="1"/>
      <c r="F31" s="1"/>
    </row>
    <row r="32" customFormat="false" ht="12.8" hidden="false" customHeight="false" outlineLevel="0" collapsed="false">
      <c r="A32" s="11" t="s">
        <v>25</v>
      </c>
      <c r="B32" s="11" t="s">
        <v>26</v>
      </c>
      <c r="C32" s="19" t="n">
        <v>2</v>
      </c>
      <c r="D32" s="1"/>
      <c r="E32" s="1"/>
      <c r="F32" s="1"/>
    </row>
    <row r="33" customFormat="false" ht="12.8" hidden="false" customHeight="false" outlineLevel="0" collapsed="false">
      <c r="A33" s="11" t="s">
        <v>28</v>
      </c>
      <c r="B33" s="11" t="s">
        <v>26</v>
      </c>
      <c r="C33" s="19" t="n">
        <v>3</v>
      </c>
      <c r="D33" s="1"/>
      <c r="E33" s="1"/>
      <c r="F33" s="1"/>
    </row>
    <row r="34" customFormat="false" ht="12.8" hidden="false" customHeight="false" outlineLevel="0" collapsed="false">
      <c r="A34" s="11" t="s">
        <v>30</v>
      </c>
      <c r="B34" s="11" t="s">
        <v>26</v>
      </c>
      <c r="C34" s="19" t="n">
        <v>4</v>
      </c>
      <c r="D34" s="1"/>
      <c r="E34" s="1"/>
      <c r="F34" s="1"/>
    </row>
    <row r="35" customFormat="false" ht="12.8" hidden="false" customHeight="false" outlineLevel="0" collapsed="false">
      <c r="A35" s="11" t="s">
        <v>35</v>
      </c>
      <c r="B35" s="11" t="s">
        <v>26</v>
      </c>
      <c r="C35" s="19" t="n">
        <v>5</v>
      </c>
      <c r="D35" s="1"/>
      <c r="E35" s="1"/>
      <c r="F35" s="1"/>
    </row>
    <row r="36" customFormat="false" ht="12.8" hidden="false" customHeight="false" outlineLevel="0" collapsed="false">
      <c r="A36" s="11" t="s">
        <v>32</v>
      </c>
      <c r="B36" s="11" t="s">
        <v>26</v>
      </c>
      <c r="C36" s="19" t="n">
        <v>6</v>
      </c>
      <c r="D36" s="1"/>
      <c r="E36" s="1"/>
      <c r="F36" s="1"/>
    </row>
    <row r="37" customFormat="false" ht="12.8" hidden="false" customHeight="false" outlineLevel="0" collapsed="false">
      <c r="A37" s="11" t="s">
        <v>41</v>
      </c>
      <c r="B37" s="11" t="s">
        <v>40</v>
      </c>
      <c r="C37" s="19" t="n">
        <v>1</v>
      </c>
      <c r="D37" s="1"/>
      <c r="E37" s="1"/>
      <c r="F37" s="1"/>
    </row>
    <row r="38" customFormat="false" ht="12.8" hidden="false" customHeight="false" outlineLevel="0" collapsed="false">
      <c r="A38" s="11" t="s">
        <v>43</v>
      </c>
      <c r="B38" s="11" t="s">
        <v>40</v>
      </c>
      <c r="C38" s="19" t="n">
        <v>2</v>
      </c>
      <c r="D38" s="1"/>
      <c r="E38" s="1"/>
      <c r="F38" s="1"/>
    </row>
    <row r="39" customFormat="false" ht="12.8" hidden="false" customHeight="false" outlineLevel="0" collapsed="false">
      <c r="A39" s="11" t="s">
        <v>42</v>
      </c>
      <c r="B39" s="11" t="s">
        <v>40</v>
      </c>
      <c r="C39" s="19" t="n">
        <v>3</v>
      </c>
      <c r="D39" s="1"/>
      <c r="E39" s="1"/>
      <c r="F39" s="1"/>
    </row>
    <row r="40" customFormat="false" ht="12.8" hidden="false" customHeight="false" outlineLevel="0" collapsed="false">
      <c r="A40" s="11" t="s">
        <v>39</v>
      </c>
      <c r="B40" s="11" t="s">
        <v>40</v>
      </c>
      <c r="C40" s="19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2020-08-23T08:26:25Z</dcterms:created>
  <dc:creator/>
  <dc:description/>
  <dc:language>en-US</dc:language>
  <cp:lastModifiedBy/>
  <dcterms:modified xsi:type="dcterms:W3CDTF">2023-02-18T17:04:23Z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